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113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letruong-macbook/Downloads/"/>
    </mc:Choice>
  </mc:AlternateContent>
  <xr:revisionPtr revIDLastSave="0" documentId="13_ncr:1_{3274257F-ABF3-DC42-87FD-DF138203C17D}" xr6:coauthVersionLast="45" xr6:coauthVersionMax="45" xr10:uidLastSave="{00000000-0000-0000-0000-000000000000}"/>
  <bookViews>
    <workbookView xWindow="8100" yWindow="740" windowWidth="19320" windowHeight="1434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64" i="1" l="1"/>
  <c r="F63" i="1"/>
  <c r="F61" i="1"/>
  <c r="F60" i="1"/>
  <c r="F59" i="1"/>
  <c r="E64" i="1"/>
  <c r="E63" i="1"/>
  <c r="E62" i="1"/>
  <c r="E61" i="1"/>
  <c r="E60" i="1"/>
  <c r="E59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12" i="1" l="1"/>
</calcChain>
</file>

<file path=xl/sharedStrings.xml><?xml version="1.0" encoding="utf-8"?>
<sst xmlns="http://schemas.openxmlformats.org/spreadsheetml/2006/main" count="169" uniqueCount="150">
  <si>
    <t>MẪU 2</t>
  </si>
  <si>
    <t>UBND THÀNH PHỐ HỒ CHÍ MINH</t>
  </si>
  <si>
    <t>CỘNG HÒA XÃ HỘI CHỦ NGHĨA VIỆT NAM</t>
  </si>
  <si>
    <t>TRƯỜNG CAO ĐẲNG LÝ TỰ TRỌNG</t>
  </si>
  <si>
    <t>Độc lập  -  Tự do  -  Hạnh phúc</t>
  </si>
  <si>
    <t>THÀNH PHỐ HỒ CHÍ MINH</t>
  </si>
  <si>
    <t>BẢNG TỔNG KẾT ĐÁNH GIÁ KẾT QUẢ RÈN LUYỆN</t>
  </si>
  <si>
    <t>S
TT</t>
  </si>
  <si>
    <t>HỌ VÀ TÊN</t>
  </si>
  <si>
    <t>GV CHỦ NHIỆM</t>
  </si>
  <si>
    <t>QUẢN LÝ HSSV</t>
  </si>
  <si>
    <t>GHI CHÚ</t>
  </si>
  <si>
    <t>ĐIỂM
RL</t>
  </si>
  <si>
    <t>XẾP 
LOẠI</t>
  </si>
  <si>
    <t>18000451</t>
  </si>
  <si>
    <t>Huỳnh Gia</t>
  </si>
  <si>
    <t>Bảo</t>
  </si>
  <si>
    <t>18001363</t>
  </si>
  <si>
    <t>Vũ Trần Quốc</t>
  </si>
  <si>
    <t>18001407</t>
  </si>
  <si>
    <t>Nguyễn Thành</t>
  </si>
  <si>
    <t>Công</t>
  </si>
  <si>
    <t>18000611</t>
  </si>
  <si>
    <t>Dương Tiến</t>
  </si>
  <si>
    <t>Đạt</t>
  </si>
  <si>
    <t>18001445</t>
  </si>
  <si>
    <t>Nguyễn Phát</t>
  </si>
  <si>
    <t>18001466</t>
  </si>
  <si>
    <t>Trần Quốc</t>
  </si>
  <si>
    <t>18005131</t>
  </si>
  <si>
    <t>Vũ Nguyễn Hoàng</t>
  </si>
  <si>
    <t>Dũng</t>
  </si>
  <si>
    <t>18004243</t>
  </si>
  <si>
    <t>Lê Hoàng Anh</t>
  </si>
  <si>
    <t>Duy</t>
  </si>
  <si>
    <t>18000669</t>
  </si>
  <si>
    <t>Lê Nguyên Anh</t>
  </si>
  <si>
    <t>18002619</t>
  </si>
  <si>
    <t>Nguyễn Viết</t>
  </si>
  <si>
    <t>18000255</t>
  </si>
  <si>
    <t>Phạm Ngọc Hoàng</t>
  </si>
  <si>
    <t>Gia</t>
  </si>
  <si>
    <t>18000129</t>
  </si>
  <si>
    <t>Lê Hoàng Công</t>
  </si>
  <si>
    <t>Hậu</t>
  </si>
  <si>
    <t>18000415</t>
  </si>
  <si>
    <t>Bùi Thanh Trí</t>
  </si>
  <si>
    <t>Hiếu</t>
  </si>
  <si>
    <t>18001587</t>
  </si>
  <si>
    <t>Đinh Trọng</t>
  </si>
  <si>
    <t>18001662</t>
  </si>
  <si>
    <t>Nguyễn Ngọc</t>
  </si>
  <si>
    <t>Hóa</t>
  </si>
  <si>
    <t>18000174</t>
  </si>
  <si>
    <t>Nguyễn Huy</t>
  </si>
  <si>
    <t>Hoàng</t>
  </si>
  <si>
    <t>18005314</t>
  </si>
  <si>
    <t>Nguyễn Tuyến</t>
  </si>
  <si>
    <t>Hưng</t>
  </si>
  <si>
    <t>18000658</t>
  </si>
  <si>
    <t>Ngô Quang Gia</t>
  </si>
  <si>
    <t>Huy</t>
  </si>
  <si>
    <t>18000077</t>
  </si>
  <si>
    <t>Hồ Ngọc Bảo</t>
  </si>
  <si>
    <t>Khanh</t>
  </si>
  <si>
    <t>18000833</t>
  </si>
  <si>
    <t>Nguyễn Quang</t>
  </si>
  <si>
    <t>Khánh</t>
  </si>
  <si>
    <t>18000493</t>
  </si>
  <si>
    <t>Nguyễn Tuấn</t>
  </si>
  <si>
    <t>Kiên</t>
  </si>
  <si>
    <t>18000550</t>
  </si>
  <si>
    <t>Huỳnh Tuấn</t>
  </si>
  <si>
    <t>Kiệt</t>
  </si>
  <si>
    <t>18004521</t>
  </si>
  <si>
    <t>Phạm Gia</t>
  </si>
  <si>
    <t>18000929</t>
  </si>
  <si>
    <t>Nguyễn Văn</t>
  </si>
  <si>
    <t>Lễ</t>
  </si>
  <si>
    <t>18001331</t>
  </si>
  <si>
    <t>Đặng Huỳnh Phương</t>
  </si>
  <si>
    <t>Nam</t>
  </si>
  <si>
    <t>18000293</t>
  </si>
  <si>
    <t>Ngô Ngọc</t>
  </si>
  <si>
    <t>18000494</t>
  </si>
  <si>
    <t>Hà Minh</t>
  </si>
  <si>
    <t>Nhật</t>
  </si>
  <si>
    <t>18000642</t>
  </si>
  <si>
    <t>Phạm Nguyễn Minh</t>
  </si>
  <si>
    <t>Phát</t>
  </si>
  <si>
    <t>18000321</t>
  </si>
  <si>
    <t>Nguyễn Tấn</t>
  </si>
  <si>
    <t>18000811</t>
  </si>
  <si>
    <t>Trần Nguyễn Thanh</t>
  </si>
  <si>
    <t>Phong</t>
  </si>
  <si>
    <t>18004287</t>
  </si>
  <si>
    <t>Lê Nguyễn Hoàng</t>
  </si>
  <si>
    <t>Phúc</t>
  </si>
  <si>
    <t>18001127</t>
  </si>
  <si>
    <t>Phạm Ngọc</t>
  </si>
  <si>
    <t>Phước</t>
  </si>
  <si>
    <t>18000499</t>
  </si>
  <si>
    <t>Lê Nguyễn Công</t>
  </si>
  <si>
    <t>Tài</t>
  </si>
  <si>
    <t>18000701</t>
  </si>
  <si>
    <t>Phạm Văn</t>
  </si>
  <si>
    <t>18000180</t>
  </si>
  <si>
    <t>Ngô Trương Minh</t>
  </si>
  <si>
    <t>Tâm</t>
  </si>
  <si>
    <t>18000860</t>
  </si>
  <si>
    <t>Nguyễn Hoàng Phước</t>
  </si>
  <si>
    <t>Thuận</t>
  </si>
  <si>
    <t>18000397</t>
  </si>
  <si>
    <t>Nguyễn Ngọc Bảo</t>
  </si>
  <si>
    <t>Thy</t>
  </si>
  <si>
    <t>18000683</t>
  </si>
  <si>
    <t>Hà Duy Minh</t>
  </si>
  <si>
    <t>Trí</t>
  </si>
  <si>
    <t>Trung</t>
  </si>
  <si>
    <t>18000177</t>
  </si>
  <si>
    <t>Lê Minh</t>
  </si>
  <si>
    <t>18001318</t>
  </si>
  <si>
    <t>Nguyễn Đức</t>
  </si>
  <si>
    <t>18000433</t>
  </si>
  <si>
    <t>Bùi Anh</t>
  </si>
  <si>
    <t>Tú</t>
  </si>
  <si>
    <t>18000487</t>
  </si>
  <si>
    <t>Hoàng Thanh</t>
  </si>
  <si>
    <t>Tùng</t>
  </si>
  <si>
    <t>18000682</t>
  </si>
  <si>
    <t>Trần Quang</t>
  </si>
  <si>
    <t>Vũ</t>
  </si>
  <si>
    <t>18000537</t>
  </si>
  <si>
    <t>Lại Hoàng</t>
  </si>
  <si>
    <t>Yên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</si>
  <si>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</si>
  <si>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</si>
  <si>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</si>
  <si>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</si>
  <si>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</si>
  <si>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</si>
  <si>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</si>
  <si>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</si>
  <si>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Không xếp loại</t>
  </si>
  <si>
    <t>TP. Hồ Chí Minh, ngày. . . . tháng . . . .năm 20. . . .</t>
  </si>
  <si>
    <t>GIÁO VIÊN CHỦ NHIỆM</t>
  </si>
  <si>
    <t>LỚP TRƯỞNG</t>
  </si>
  <si>
    <r>
      <t>Học kỳ: I Năm học: 2019 - 2020</t>
    </r>
    <r>
      <rPr>
        <sz val="14"/>
        <rFont val="Times New Roman"/>
        <family val="1"/>
      </rPr>
      <t xml:space="preserve"> </t>
    </r>
  </si>
  <si>
    <t>Lớp:  18T4-QTM1    Sĩ số:  44  Khoa: Công nghệ Thông tin</t>
  </si>
  <si>
    <t>MSSV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</si>
</sst>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vertAlign val="superscript"/>
      <sz val="12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b/>
      <sz val="11"/>
      <color theme="1"/>
      <name val="Calibri"/>
      <family val="2"/>
      <scheme val="minor"/>
    </font>
    <font>
      <b/>
      <vertAlign val="superscript"/>
      <sz val="11"/>
      <name val="Times New Roman"/>
      <family val="1"/>
    </font>
    <font>
      <sz val="11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6">
    <xf numFmtId="0" fontId="0" fillId="0" borderId="0" xfId="0"/>
    <xf numFmtId="0" fontId="1" fillId="0" borderId="0" xfId="1"/>
    <xf numFmtId="0" fontId="3" fillId="0" borderId="0" xfId="1" applyFont="1" applyAlignment="1">
      <alignment horizontal="right"/>
    </xf>
    <xf numFmtId="0" fontId="6" fillId="0" borderId="0" xfId="1" applyFont="1"/>
    <xf numFmtId="0" fontId="8" fillId="0" borderId="0" xfId="1" applyFont="1" applyBorder="1" applyAlignment="1">
      <alignment horizontal="center"/>
    </xf>
    <xf numFmtId="0" fontId="10" fillId="0" borderId="1" xfId="1" applyFont="1" applyBorder="1" applyAlignment="1">
      <alignment horizontal="center" vertical="center"/>
    </xf>
    <xf numFmtId="0" fontId="2" fillId="0" borderId="0" xfId="1" applyFont="1" applyAlignment="1">
      <alignment vertical="center"/>
    </xf>
    <xf numFmtId="0" fontId="10" fillId="0" borderId="2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vertical="center"/>
    </xf>
    <xf numFmtId="0" fontId="10" fillId="0" borderId="3" xfId="1" applyFont="1" applyBorder="1" applyAlignment="1">
      <alignment horizontal="center" vertical="center"/>
    </xf>
    <xf numFmtId="0" fontId="2" fillId="0" borderId="4" xfId="1" applyFont="1" applyBorder="1"/>
    <xf numFmtId="0" fontId="10" fillId="0" borderId="5" xfId="1" applyFont="1" applyBorder="1" applyAlignment="1">
      <alignment horizontal="center" vertical="center"/>
    </xf>
    <xf numFmtId="0" fontId="2" fillId="0" borderId="8" xfId="1" applyFont="1" applyBorder="1"/>
    <xf numFmtId="0" fontId="10" fillId="0" borderId="0" xfId="1" applyFont="1" applyAlignment="1">
      <alignment horizontal="center"/>
    </xf>
    <xf numFmtId="0" fontId="9" fillId="0" borderId="0" xfId="1" applyFont="1" applyAlignment="1">
      <alignment horizontal="center"/>
    </xf>
    <xf numFmtId="0" fontId="4" fillId="0" borderId="9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0" fillId="0" borderId="7" xfId="1" applyFont="1" applyBorder="1" applyAlignment="1">
      <alignment horizontal="center" vertical="center"/>
    </xf>
    <xf numFmtId="0" fontId="9" fillId="0" borderId="0" xfId="1" applyFont="1" applyAlignment="1">
      <alignment horizontal="center"/>
    </xf>
    <xf numFmtId="0" fontId="10" fillId="0" borderId="2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14" fillId="2" borderId="2" xfId="1" applyFont="1" applyFill="1" applyBorder="1" applyAlignment="1">
      <alignment horizontal="left" vertical="center"/>
    </xf>
    <xf numFmtId="0" fontId="13" fillId="2" borderId="2" xfId="1" applyFont="1" applyFill="1" applyBorder="1" applyAlignment="1">
      <alignment horizontal="left" vertical="center"/>
    </xf>
    <xf numFmtId="0" fontId="9" fillId="0" borderId="2" xfId="1" applyFont="1" applyBorder="1" applyAlignment="1">
      <alignment horizontal="center" vertical="center"/>
    </xf>
    <xf numFmtId="0" fontId="16" fillId="0" borderId="0" xfId="1" applyFont="1" applyAlignment="1">
      <alignment horizontal="center"/>
    </xf>
    <xf numFmtId="0" fontId="7" fillId="0" borderId="0" xfId="1" applyFont="1" applyBorder="1" applyAlignment="1">
      <alignment horizontal="center"/>
    </xf>
    <xf numFmtId="0" fontId="9" fillId="0" borderId="2" xfId="1" applyFont="1" applyBorder="1" applyAlignment="1">
      <alignment horizontal="center"/>
    </xf>
    <xf numFmtId="0" fontId="9" fillId="0" borderId="1" xfId="1" applyFont="1" applyBorder="1" applyAlignment="1">
      <alignment horizontal="center"/>
    </xf>
    <xf numFmtId="0" fontId="9" fillId="0" borderId="6" xfId="1" applyFont="1" applyBorder="1" applyAlignment="1">
      <alignment horizontal="center"/>
    </xf>
    <xf numFmtId="0" fontId="9" fillId="0" borderId="7" xfId="1" applyFont="1" applyBorder="1" applyAlignment="1">
      <alignment horizontal="center"/>
    </xf>
    <xf numFmtId="0" fontId="15" fillId="0" borderId="0" xfId="0" applyFont="1" applyAlignment="1">
      <alignment horizontal="center"/>
    </xf>
    <xf numFmtId="0" fontId="9" fillId="0" borderId="0" xfId="1" applyFont="1" applyAlignment="1">
      <alignment horizontal="center"/>
    </xf>
    <xf numFmtId="0" fontId="9" fillId="0" borderId="2" xfId="1" applyFont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/>
    </xf>
    <xf numFmtId="0" fontId="10" fillId="0" borderId="2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10" fillId="0" borderId="13" xfId="1" applyFont="1" applyBorder="1" applyAlignment="1">
      <alignment horizontal="center"/>
    </xf>
    <xf numFmtId="0" fontId="10" fillId="0" borderId="14" xfId="1" applyFont="1" applyBorder="1" applyAlignment="1">
      <alignment horizontal="center"/>
    </xf>
    <xf numFmtId="0" fontId="4" fillId="0" borderId="12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11" fillId="0" borderId="0" xfId="1" applyFont="1" applyAlignment="1">
      <alignment horizontal="center"/>
    </xf>
    <xf numFmtId="0" fontId="8" fillId="0" borderId="0" xfId="1" applyFont="1" applyBorder="1" applyAlignment="1">
      <alignment horizontal="center"/>
    </xf>
    <xf numFmtId="0" fontId="2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2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2" fillId="0" borderId="2" xfId="1" applyFont="1" applyFill="1" applyBorder="1" applyAlignment="1">
      <alignment horizontal="center" vertical="center"/>
    </xf>
    <xf numFmtId="0" fontId="9" fillId="0" borderId="2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vertical="center"/>
    </xf>
    <xf numFmtId="0" fontId="0" fillId="0" borderId="0" xfId="0" applyFill="1"/>
    <xf numFmtId="0" fontId="9" fillId="0" borderId="15" xfId="1" applyFont="1" applyBorder="1" applyAlignment="1">
      <alignment horizontal="center" vertical="center" wrapText="1"/>
    </xf>
    <xf numFmtId="0" fontId="9" fillId="0" borderId="16" xfId="1" applyFont="1" applyBorder="1" applyAlignment="1">
      <alignment horizontal="center" vertical="center" wrapText="1"/>
    </xf>
    <xf numFmtId="0" fontId="17" fillId="0" borderId="2" xfId="0" quotePrefix="1" applyFont="1" applyBorder="1" applyAlignment="1">
      <alignment horizontal="center" vertical="center"/>
    </xf>
    <xf numFmtId="0" fontId="17" fillId="0" borderId="2" xfId="0" applyFont="1" applyBorder="1" applyAlignment="1">
      <alignment vertical="center"/>
    </xf>
    <xf numFmtId="0" fontId="2" fillId="0" borderId="0" xfId="1" applyFont="1" applyBorder="1" applyAlignment="1">
      <alignment horizontal="center" vertical="center"/>
    </xf>
    <xf numFmtId="0" fontId="17" fillId="0" borderId="0" xfId="0" quotePrefix="1" applyFont="1" applyBorder="1" applyAlignment="1">
      <alignment horizontal="center" vertical="center"/>
    </xf>
    <xf numFmtId="0" fontId="17" fillId="0" borderId="17" xfId="0" applyFont="1" applyBorder="1" applyAlignment="1">
      <alignment vertical="center"/>
    </xf>
    <xf numFmtId="0" fontId="17" fillId="0" borderId="18" xfId="0" applyFont="1" applyBorder="1" applyAlignment="1">
      <alignment vertical="center"/>
    </xf>
    <xf numFmtId="0" fontId="9" fillId="0" borderId="19" xfId="1" applyFont="1" applyBorder="1" applyAlignment="1">
      <alignment horizontal="center" vertical="center"/>
    </xf>
    <xf numFmtId="0" fontId="9" fillId="0" borderId="17" xfId="1" applyFont="1" applyBorder="1" applyAlignment="1">
      <alignment horizontal="center" vertical="center"/>
    </xf>
    <xf numFmtId="0" fontId="9" fillId="0" borderId="10" xfId="1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14" fillId="2" borderId="19" xfId="1" applyFont="1" applyFill="1" applyBorder="1" applyAlignment="1">
      <alignment horizontal="left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2"/>
  <sheetViews>
    <sheetView tabSelected="1" topLeftCell="A50" workbookViewId="0">
      <selection activeCell="E73" sqref="E73"/>
    </sheetView>
  </sheetViews>
  <sheetFormatPr baseColWidth="10" defaultColWidth="8.83203125" defaultRowHeight="15" x14ac:dyDescent="0.2"/>
  <cols>
    <col min="1" max="1" width="6.6640625" customWidth="1"/>
    <col min="3" max="3" width="18.5" customWidth="1"/>
    <col min="4" max="4" width="9.1640625" style="31"/>
    <col min="5" max="5" width="6.5" style="31" customWidth="1"/>
    <col min="6" max="6" width="12.6640625" style="31" customWidth="1"/>
    <col min="7" max="8" width="9.1640625" style="31"/>
    <col min="9" max="9" width="10" customWidth="1"/>
  </cols>
  <sheetData>
    <row r="1" spans="1:9" x14ac:dyDescent="0.2">
      <c r="A1" s="1"/>
      <c r="B1" s="1"/>
      <c r="C1" s="1"/>
      <c r="D1" s="14"/>
      <c r="E1" s="14"/>
      <c r="F1" s="14"/>
      <c r="G1" s="14"/>
      <c r="H1" s="14"/>
      <c r="I1" s="2" t="s">
        <v>0</v>
      </c>
    </row>
    <row r="2" spans="1:9" ht="16" x14ac:dyDescent="0.2">
      <c r="A2" s="44" t="s">
        <v>1</v>
      </c>
      <c r="B2" s="44"/>
      <c r="C2" s="44"/>
      <c r="D2" s="44"/>
      <c r="E2" s="45" t="s">
        <v>2</v>
      </c>
      <c r="F2" s="45"/>
      <c r="G2" s="45"/>
      <c r="H2" s="45"/>
      <c r="I2" s="45"/>
    </row>
    <row r="3" spans="1:9" ht="17" x14ac:dyDescent="0.2">
      <c r="A3" s="32" t="s">
        <v>3</v>
      </c>
      <c r="B3" s="32"/>
      <c r="C3" s="32"/>
      <c r="D3" s="32"/>
      <c r="E3" s="46" t="s">
        <v>4</v>
      </c>
      <c r="F3" s="46"/>
      <c r="G3" s="46"/>
      <c r="H3" s="46"/>
      <c r="I3" s="46"/>
    </row>
    <row r="4" spans="1:9" x14ac:dyDescent="0.2">
      <c r="A4" s="32" t="s">
        <v>5</v>
      </c>
      <c r="B4" s="32"/>
      <c r="C4" s="32"/>
      <c r="D4" s="32"/>
      <c r="E4" s="32"/>
      <c r="F4" s="32"/>
      <c r="G4" s="32"/>
      <c r="H4" s="32"/>
      <c r="I4" s="32"/>
    </row>
    <row r="5" spans="1:9" ht="18" x14ac:dyDescent="0.2">
      <c r="A5" s="47"/>
      <c r="B5" s="47"/>
      <c r="C5" s="47"/>
      <c r="D5" s="47"/>
      <c r="E5" s="25"/>
      <c r="F5" s="25"/>
      <c r="G5" s="25"/>
      <c r="H5" s="25"/>
      <c r="I5" s="3"/>
    </row>
    <row r="6" spans="1:9" ht="18" x14ac:dyDescent="0.2">
      <c r="A6" s="48" t="s">
        <v>6</v>
      </c>
      <c r="B6" s="48"/>
      <c r="C6" s="48"/>
      <c r="D6" s="48"/>
      <c r="E6" s="48"/>
      <c r="F6" s="48"/>
      <c r="G6" s="48"/>
      <c r="H6" s="48"/>
      <c r="I6" s="48"/>
    </row>
    <row r="7" spans="1:9" ht="18" x14ac:dyDescent="0.2">
      <c r="A7" s="48" t="s">
        <v>147</v>
      </c>
      <c r="B7" s="48"/>
      <c r="C7" s="48"/>
      <c r="D7" s="48"/>
      <c r="E7" s="48"/>
      <c r="F7" s="48"/>
      <c r="G7" s="48"/>
      <c r="H7" s="48"/>
      <c r="I7" s="48"/>
    </row>
    <row r="8" spans="1:9" ht="18" x14ac:dyDescent="0.2">
      <c r="A8" s="43" t="s">
        <v>148</v>
      </c>
      <c r="B8" s="43"/>
      <c r="C8" s="43"/>
      <c r="D8" s="43"/>
      <c r="E8" s="43"/>
      <c r="F8" s="43"/>
      <c r="G8" s="43"/>
      <c r="H8" s="43"/>
      <c r="I8" s="43"/>
    </row>
    <row r="9" spans="1:9" ht="18" x14ac:dyDescent="0.2">
      <c r="A9" s="4"/>
      <c r="B9" s="4"/>
      <c r="C9" s="4"/>
      <c r="D9" s="26"/>
      <c r="E9" s="26"/>
      <c r="F9" s="26"/>
      <c r="G9" s="26"/>
      <c r="H9" s="26"/>
      <c r="I9" s="4"/>
    </row>
    <row r="10" spans="1:9" x14ac:dyDescent="0.2">
      <c r="A10" s="33" t="s">
        <v>7</v>
      </c>
      <c r="B10" s="53" t="s">
        <v>149</v>
      </c>
      <c r="C10" s="34" t="s">
        <v>8</v>
      </c>
      <c r="D10" s="34"/>
      <c r="E10" s="35" t="s">
        <v>9</v>
      </c>
      <c r="F10" s="35"/>
      <c r="G10" s="35" t="s">
        <v>10</v>
      </c>
      <c r="H10" s="35"/>
      <c r="I10" s="34" t="s">
        <v>11</v>
      </c>
    </row>
    <row r="11" spans="1:9" ht="28" x14ac:dyDescent="0.2">
      <c r="A11" s="34"/>
      <c r="B11" s="54"/>
      <c r="C11" s="34"/>
      <c r="D11" s="34"/>
      <c r="E11" s="7" t="s">
        <v>12</v>
      </c>
      <c r="F11" s="7" t="s">
        <v>13</v>
      </c>
      <c r="G11" s="7" t="s">
        <v>12</v>
      </c>
      <c r="H11" s="7" t="s">
        <v>13</v>
      </c>
      <c r="I11" s="34"/>
    </row>
    <row r="12" spans="1:9" x14ac:dyDescent="0.2">
      <c r="A12" s="8">
        <v>1</v>
      </c>
      <c r="B12" s="55" t="s">
        <v>14</v>
      </c>
      <c r="C12" s="56" t="s">
        <v>15</v>
      </c>
      <c r="D12" s="56" t="s">
        <v>16</v>
      </c>
      <c r="E12" s="21">
        <v>57</v>
      </c>
      <c r="F12" s="21" t="str">
        <f>IF(E12&gt;=90,$C$59,IF(E12&gt;=80,$C$60,IF(E12&gt;=70,$C$61,IF(E12&gt;=50,$C$62,IF(E12&gt;0,$C$63,$C$64)))))</f>
        <v>TRUNG BÌNH</v>
      </c>
      <c r="G12" s="21"/>
      <c r="H12" s="21"/>
      <c r="I12" s="9"/>
    </row>
    <row r="13" spans="1:9" x14ac:dyDescent="0.2">
      <c r="A13" s="8">
        <v>2</v>
      </c>
      <c r="B13" s="55" t="s">
        <v>17</v>
      </c>
      <c r="C13" s="56" t="s">
        <v>18</v>
      </c>
      <c r="D13" s="56" t="s">
        <v>16</v>
      </c>
      <c r="E13" s="21">
        <v>56</v>
      </c>
      <c r="F13" s="24" t="str">
        <f t="shared" ref="F13:F55" si="0">IF(E13&gt;=90,$C$59,IF(E13&gt;=80,$C$60,IF(E13&gt;=70,$C$61,IF(E13&gt;=50,$C$62,IF(E13&gt;0,$C$63,$C$64)))))</f>
        <v>TRUNG BÌNH</v>
      </c>
      <c r="G13" s="21"/>
      <c r="H13" s="21"/>
      <c r="I13" s="9"/>
    </row>
    <row r="14" spans="1:9" x14ac:dyDescent="0.2">
      <c r="A14" s="8">
        <v>3</v>
      </c>
      <c r="B14" s="55" t="s">
        <v>19</v>
      </c>
      <c r="C14" s="56" t="s">
        <v>20</v>
      </c>
      <c r="D14" s="56" t="s">
        <v>21</v>
      </c>
      <c r="E14" s="21">
        <v>61</v>
      </c>
      <c r="F14" s="24" t="str">
        <f t="shared" si="0"/>
        <v>TRUNG BÌNH</v>
      </c>
      <c r="G14" s="21"/>
      <c r="H14" s="21"/>
      <c r="I14" s="9"/>
    </row>
    <row r="15" spans="1:9" x14ac:dyDescent="0.2">
      <c r="A15" s="8">
        <v>4</v>
      </c>
      <c r="B15" s="55" t="s">
        <v>22</v>
      </c>
      <c r="C15" s="56" t="s">
        <v>23</v>
      </c>
      <c r="D15" s="56" t="s">
        <v>24</v>
      </c>
      <c r="E15" s="21">
        <v>46</v>
      </c>
      <c r="F15" s="24" t="str">
        <f t="shared" si="0"/>
        <v>YẾU</v>
      </c>
      <c r="G15" s="21"/>
      <c r="H15" s="21"/>
      <c r="I15" s="9"/>
    </row>
    <row r="16" spans="1:9" x14ac:dyDescent="0.2">
      <c r="A16" s="8">
        <v>5</v>
      </c>
      <c r="B16" s="55" t="s">
        <v>25</v>
      </c>
      <c r="C16" s="56" t="s">
        <v>26</v>
      </c>
      <c r="D16" s="56" t="s">
        <v>24</v>
      </c>
      <c r="E16" s="21">
        <v>59</v>
      </c>
      <c r="F16" s="24" t="str">
        <f t="shared" si="0"/>
        <v>TRUNG BÌNH</v>
      </c>
      <c r="G16" s="21"/>
      <c r="H16" s="21"/>
      <c r="I16" s="9"/>
    </row>
    <row r="17" spans="1:9" s="52" customFormat="1" x14ac:dyDescent="0.2">
      <c r="A17" s="49">
        <v>6</v>
      </c>
      <c r="B17" s="55" t="s">
        <v>27</v>
      </c>
      <c r="C17" s="56" t="s">
        <v>28</v>
      </c>
      <c r="D17" s="56" t="s">
        <v>24</v>
      </c>
      <c r="E17" s="50">
        <v>63</v>
      </c>
      <c r="F17" s="24" t="str">
        <f t="shared" si="0"/>
        <v>TRUNG BÌNH</v>
      </c>
      <c r="G17" s="50"/>
      <c r="H17" s="50"/>
      <c r="I17" s="51"/>
    </row>
    <row r="18" spans="1:9" x14ac:dyDescent="0.2">
      <c r="A18" s="8">
        <v>7</v>
      </c>
      <c r="B18" s="55" t="s">
        <v>29</v>
      </c>
      <c r="C18" s="56" t="s">
        <v>30</v>
      </c>
      <c r="D18" s="56" t="s">
        <v>31</v>
      </c>
      <c r="E18" s="21">
        <v>56</v>
      </c>
      <c r="F18" s="24" t="str">
        <f t="shared" si="0"/>
        <v>TRUNG BÌNH</v>
      </c>
      <c r="G18" s="21"/>
      <c r="H18" s="21"/>
      <c r="I18" s="9"/>
    </row>
    <row r="19" spans="1:9" x14ac:dyDescent="0.2">
      <c r="A19" s="8">
        <v>8</v>
      </c>
      <c r="B19" s="55" t="s">
        <v>32</v>
      </c>
      <c r="C19" s="56" t="s">
        <v>33</v>
      </c>
      <c r="D19" s="56" t="s">
        <v>34</v>
      </c>
      <c r="E19" s="21">
        <v>58</v>
      </c>
      <c r="F19" s="24" t="str">
        <f t="shared" si="0"/>
        <v>TRUNG BÌNH</v>
      </c>
      <c r="G19" s="21"/>
      <c r="H19" s="21"/>
      <c r="I19" s="9"/>
    </row>
    <row r="20" spans="1:9" x14ac:dyDescent="0.2">
      <c r="A20" s="8">
        <v>9</v>
      </c>
      <c r="B20" s="55" t="s">
        <v>35</v>
      </c>
      <c r="C20" s="56" t="s">
        <v>36</v>
      </c>
      <c r="D20" s="56" t="s">
        <v>34</v>
      </c>
      <c r="E20" s="21">
        <v>56</v>
      </c>
      <c r="F20" s="24" t="str">
        <f t="shared" si="0"/>
        <v>TRUNG BÌNH</v>
      </c>
      <c r="G20" s="21"/>
      <c r="H20" s="21"/>
      <c r="I20" s="9"/>
    </row>
    <row r="21" spans="1:9" x14ac:dyDescent="0.2">
      <c r="A21" s="8">
        <v>10</v>
      </c>
      <c r="B21" s="55" t="s">
        <v>37</v>
      </c>
      <c r="C21" s="56" t="s">
        <v>38</v>
      </c>
      <c r="D21" s="56" t="s">
        <v>34</v>
      </c>
      <c r="E21" s="21">
        <v>57</v>
      </c>
      <c r="F21" s="24" t="str">
        <f t="shared" si="0"/>
        <v>TRUNG BÌNH</v>
      </c>
      <c r="G21" s="21"/>
      <c r="H21" s="21"/>
      <c r="I21" s="9"/>
    </row>
    <row r="22" spans="1:9" x14ac:dyDescent="0.2">
      <c r="A22" s="8">
        <v>11</v>
      </c>
      <c r="B22" s="55" t="s">
        <v>39</v>
      </c>
      <c r="C22" s="56" t="s">
        <v>40</v>
      </c>
      <c r="D22" s="56" t="s">
        <v>41</v>
      </c>
      <c r="E22" s="21">
        <v>58</v>
      </c>
      <c r="F22" s="24" t="str">
        <f t="shared" si="0"/>
        <v>TRUNG BÌNH</v>
      </c>
      <c r="G22" s="21"/>
      <c r="H22" s="21"/>
      <c r="I22" s="22"/>
    </row>
    <row r="23" spans="1:9" x14ac:dyDescent="0.2">
      <c r="A23" s="8">
        <v>12</v>
      </c>
      <c r="B23" s="55" t="s">
        <v>42</v>
      </c>
      <c r="C23" s="56" t="s">
        <v>43</v>
      </c>
      <c r="D23" s="56" t="s">
        <v>44</v>
      </c>
      <c r="E23" s="21">
        <v>56</v>
      </c>
      <c r="F23" s="24" t="str">
        <f t="shared" si="0"/>
        <v>TRUNG BÌNH</v>
      </c>
      <c r="G23" s="21"/>
      <c r="H23" s="21"/>
      <c r="I23" s="22"/>
    </row>
    <row r="24" spans="1:9" s="52" customFormat="1" x14ac:dyDescent="0.2">
      <c r="A24" s="49">
        <v>13</v>
      </c>
      <c r="B24" s="55" t="s">
        <v>45</v>
      </c>
      <c r="C24" s="56" t="s">
        <v>46</v>
      </c>
      <c r="D24" s="56" t="s">
        <v>47</v>
      </c>
      <c r="E24" s="50">
        <v>61</v>
      </c>
      <c r="F24" s="24" t="str">
        <f t="shared" si="0"/>
        <v>TRUNG BÌNH</v>
      </c>
      <c r="G24" s="50"/>
      <c r="H24" s="50"/>
      <c r="I24" s="51"/>
    </row>
    <row r="25" spans="1:9" x14ac:dyDescent="0.2">
      <c r="A25" s="8">
        <v>14</v>
      </c>
      <c r="B25" s="55" t="s">
        <v>48</v>
      </c>
      <c r="C25" s="56" t="s">
        <v>49</v>
      </c>
      <c r="D25" s="56" t="s">
        <v>47</v>
      </c>
      <c r="E25" s="21">
        <v>57</v>
      </c>
      <c r="F25" s="24" t="str">
        <f t="shared" si="0"/>
        <v>TRUNG BÌNH</v>
      </c>
      <c r="G25" s="21"/>
      <c r="H25" s="21"/>
      <c r="I25" s="22"/>
    </row>
    <row r="26" spans="1:9" x14ac:dyDescent="0.2">
      <c r="A26" s="8">
        <v>15</v>
      </c>
      <c r="B26" s="55" t="s">
        <v>50</v>
      </c>
      <c r="C26" s="56" t="s">
        <v>51</v>
      </c>
      <c r="D26" s="56" t="s">
        <v>52</v>
      </c>
      <c r="E26" s="21">
        <v>57</v>
      </c>
      <c r="F26" s="24" t="str">
        <f t="shared" si="0"/>
        <v>TRUNG BÌNH</v>
      </c>
      <c r="G26" s="21"/>
      <c r="H26" s="21"/>
      <c r="I26" s="22"/>
    </row>
    <row r="27" spans="1:9" x14ac:dyDescent="0.2">
      <c r="A27" s="8">
        <v>16</v>
      </c>
      <c r="B27" s="55" t="s">
        <v>53</v>
      </c>
      <c r="C27" s="56" t="s">
        <v>54</v>
      </c>
      <c r="D27" s="56" t="s">
        <v>55</v>
      </c>
      <c r="E27" s="21">
        <v>61</v>
      </c>
      <c r="F27" s="24" t="str">
        <f t="shared" si="0"/>
        <v>TRUNG BÌNH</v>
      </c>
      <c r="G27" s="21"/>
      <c r="H27" s="21"/>
      <c r="I27" s="9"/>
    </row>
    <row r="28" spans="1:9" x14ac:dyDescent="0.2">
      <c r="A28" s="8">
        <v>17</v>
      </c>
      <c r="B28" s="55" t="s">
        <v>56</v>
      </c>
      <c r="C28" s="56" t="s">
        <v>57</v>
      </c>
      <c r="D28" s="56" t="s">
        <v>58</v>
      </c>
      <c r="E28" s="21">
        <v>68</v>
      </c>
      <c r="F28" s="24" t="str">
        <f t="shared" si="0"/>
        <v>TRUNG BÌNH</v>
      </c>
      <c r="G28" s="21"/>
      <c r="H28" s="21"/>
      <c r="I28" s="9"/>
    </row>
    <row r="29" spans="1:9" x14ac:dyDescent="0.2">
      <c r="A29" s="8">
        <v>18</v>
      </c>
      <c r="B29" s="55" t="s">
        <v>59</v>
      </c>
      <c r="C29" s="56" t="s">
        <v>60</v>
      </c>
      <c r="D29" s="56" t="s">
        <v>61</v>
      </c>
      <c r="E29" s="21">
        <v>58</v>
      </c>
      <c r="F29" s="24" t="str">
        <f t="shared" si="0"/>
        <v>TRUNG BÌNH</v>
      </c>
      <c r="G29" s="21"/>
      <c r="H29" s="21"/>
      <c r="I29" s="9"/>
    </row>
    <row r="30" spans="1:9" x14ac:dyDescent="0.2">
      <c r="A30" s="8">
        <v>19</v>
      </c>
      <c r="B30" s="55" t="s">
        <v>62</v>
      </c>
      <c r="C30" s="56" t="s">
        <v>63</v>
      </c>
      <c r="D30" s="56" t="s">
        <v>64</v>
      </c>
      <c r="E30" s="21">
        <v>65</v>
      </c>
      <c r="F30" s="24" t="str">
        <f t="shared" si="0"/>
        <v>TRUNG BÌNH</v>
      </c>
      <c r="G30" s="21"/>
      <c r="H30" s="21"/>
      <c r="I30" s="9"/>
    </row>
    <row r="31" spans="1:9" x14ac:dyDescent="0.2">
      <c r="A31" s="8">
        <v>20</v>
      </c>
      <c r="B31" s="55" t="s">
        <v>65</v>
      </c>
      <c r="C31" s="56" t="s">
        <v>66</v>
      </c>
      <c r="D31" s="56" t="s">
        <v>67</v>
      </c>
      <c r="E31" s="21">
        <v>57</v>
      </c>
      <c r="F31" s="24" t="str">
        <f t="shared" si="0"/>
        <v>TRUNG BÌNH</v>
      </c>
      <c r="G31" s="21"/>
      <c r="H31" s="21"/>
      <c r="I31" s="22"/>
    </row>
    <row r="32" spans="1:9" x14ac:dyDescent="0.2">
      <c r="A32" s="8">
        <v>21</v>
      </c>
      <c r="B32" s="55" t="s">
        <v>68</v>
      </c>
      <c r="C32" s="56" t="s">
        <v>69</v>
      </c>
      <c r="D32" s="56" t="s">
        <v>70</v>
      </c>
      <c r="E32" s="21">
        <v>58</v>
      </c>
      <c r="F32" s="24" t="str">
        <f t="shared" si="0"/>
        <v>TRUNG BÌNH</v>
      </c>
      <c r="G32" s="21"/>
      <c r="H32" s="21"/>
      <c r="I32" s="22"/>
    </row>
    <row r="33" spans="1:9" x14ac:dyDescent="0.2">
      <c r="A33" s="8">
        <v>22</v>
      </c>
      <c r="B33" s="55" t="s">
        <v>71</v>
      </c>
      <c r="C33" s="56" t="s">
        <v>72</v>
      </c>
      <c r="D33" s="56" t="s">
        <v>73</v>
      </c>
      <c r="E33" s="21">
        <v>56</v>
      </c>
      <c r="F33" s="24" t="str">
        <f t="shared" si="0"/>
        <v>TRUNG BÌNH</v>
      </c>
      <c r="G33" s="21"/>
      <c r="H33" s="21"/>
      <c r="I33" s="9"/>
    </row>
    <row r="34" spans="1:9" x14ac:dyDescent="0.2">
      <c r="A34" s="8">
        <v>23</v>
      </c>
      <c r="B34" s="55" t="s">
        <v>74</v>
      </c>
      <c r="C34" s="56" t="s">
        <v>75</v>
      </c>
      <c r="D34" s="56" t="s">
        <v>73</v>
      </c>
      <c r="E34" s="21">
        <v>56</v>
      </c>
      <c r="F34" s="24" t="str">
        <f t="shared" si="0"/>
        <v>TRUNG BÌNH</v>
      </c>
      <c r="G34" s="21"/>
      <c r="H34" s="21"/>
      <c r="I34" s="9"/>
    </row>
    <row r="35" spans="1:9" x14ac:dyDescent="0.2">
      <c r="A35" s="8">
        <v>24</v>
      </c>
      <c r="B35" s="55" t="s">
        <v>76</v>
      </c>
      <c r="C35" s="56" t="s">
        <v>77</v>
      </c>
      <c r="D35" s="56" t="s">
        <v>78</v>
      </c>
      <c r="E35" s="21">
        <v>67</v>
      </c>
      <c r="F35" s="24" t="str">
        <f t="shared" si="0"/>
        <v>TRUNG BÌNH</v>
      </c>
      <c r="G35" s="21"/>
      <c r="H35" s="21"/>
      <c r="I35" s="22"/>
    </row>
    <row r="36" spans="1:9" x14ac:dyDescent="0.2">
      <c r="A36" s="8">
        <v>25</v>
      </c>
      <c r="B36" s="55" t="s">
        <v>79</v>
      </c>
      <c r="C36" s="56" t="s">
        <v>80</v>
      </c>
      <c r="D36" s="56" t="s">
        <v>81</v>
      </c>
      <c r="E36" s="21">
        <v>59</v>
      </c>
      <c r="F36" s="24" t="str">
        <f t="shared" si="0"/>
        <v>TRUNG BÌNH</v>
      </c>
      <c r="G36" s="21"/>
      <c r="H36" s="21"/>
      <c r="I36" s="22"/>
    </row>
    <row r="37" spans="1:9" x14ac:dyDescent="0.2">
      <c r="A37" s="8">
        <v>26</v>
      </c>
      <c r="B37" s="55" t="s">
        <v>82</v>
      </c>
      <c r="C37" s="56" t="s">
        <v>83</v>
      </c>
      <c r="D37" s="56" t="s">
        <v>81</v>
      </c>
      <c r="E37" s="21">
        <v>61</v>
      </c>
      <c r="F37" s="24" t="str">
        <f t="shared" si="0"/>
        <v>TRUNG BÌNH</v>
      </c>
      <c r="G37" s="21"/>
      <c r="H37" s="21"/>
      <c r="I37" s="9"/>
    </row>
    <row r="38" spans="1:9" x14ac:dyDescent="0.2">
      <c r="A38" s="8">
        <v>27</v>
      </c>
      <c r="B38" s="55" t="s">
        <v>84</v>
      </c>
      <c r="C38" s="56" t="s">
        <v>85</v>
      </c>
      <c r="D38" s="56" t="s">
        <v>86</v>
      </c>
      <c r="E38" s="21">
        <v>66</v>
      </c>
      <c r="F38" s="24" t="str">
        <f t="shared" si="0"/>
        <v>TRUNG BÌNH</v>
      </c>
      <c r="G38" s="21"/>
      <c r="H38" s="21"/>
      <c r="I38" s="9"/>
    </row>
    <row r="39" spans="1:9" x14ac:dyDescent="0.2">
      <c r="A39" s="8">
        <v>28</v>
      </c>
      <c r="B39" s="55" t="s">
        <v>87</v>
      </c>
      <c r="C39" s="56" t="s">
        <v>88</v>
      </c>
      <c r="D39" s="56" t="s">
        <v>86</v>
      </c>
      <c r="E39" s="21">
        <v>56</v>
      </c>
      <c r="F39" s="24" t="str">
        <f t="shared" si="0"/>
        <v>TRUNG BÌNH</v>
      </c>
      <c r="G39" s="21"/>
      <c r="H39" s="21"/>
      <c r="I39" s="9"/>
    </row>
    <row r="40" spans="1:9" x14ac:dyDescent="0.2">
      <c r="A40" s="8">
        <v>29</v>
      </c>
      <c r="B40" s="55" t="s">
        <v>90</v>
      </c>
      <c r="C40" s="56" t="s">
        <v>91</v>
      </c>
      <c r="D40" s="56" t="s">
        <v>89</v>
      </c>
      <c r="E40" s="21">
        <v>56</v>
      </c>
      <c r="F40" s="24" t="str">
        <f t="shared" si="0"/>
        <v>TRUNG BÌNH</v>
      </c>
      <c r="G40" s="21"/>
      <c r="H40" s="21"/>
      <c r="I40" s="23"/>
    </row>
    <row r="41" spans="1:9" s="52" customFormat="1" x14ac:dyDescent="0.2">
      <c r="A41" s="49">
        <v>30</v>
      </c>
      <c r="B41" s="55" t="s">
        <v>92</v>
      </c>
      <c r="C41" s="56" t="s">
        <v>93</v>
      </c>
      <c r="D41" s="56" t="s">
        <v>94</v>
      </c>
      <c r="E41" s="50">
        <v>57</v>
      </c>
      <c r="F41" s="24" t="str">
        <f t="shared" si="0"/>
        <v>TRUNG BÌNH</v>
      </c>
      <c r="G41" s="50"/>
      <c r="H41" s="50"/>
      <c r="I41" s="51"/>
    </row>
    <row r="42" spans="1:9" x14ac:dyDescent="0.2">
      <c r="A42" s="8">
        <v>31</v>
      </c>
      <c r="B42" s="55" t="s">
        <v>95</v>
      </c>
      <c r="C42" s="56" t="s">
        <v>96</v>
      </c>
      <c r="D42" s="56" t="s">
        <v>97</v>
      </c>
      <c r="E42" s="21">
        <v>57</v>
      </c>
      <c r="F42" s="24" t="str">
        <f t="shared" si="0"/>
        <v>TRUNG BÌNH</v>
      </c>
      <c r="G42" s="21"/>
      <c r="H42" s="21"/>
      <c r="I42" s="9"/>
    </row>
    <row r="43" spans="1:9" x14ac:dyDescent="0.2">
      <c r="A43" s="8">
        <v>32</v>
      </c>
      <c r="B43" s="55" t="s">
        <v>98</v>
      </c>
      <c r="C43" s="56" t="s">
        <v>99</v>
      </c>
      <c r="D43" s="56" t="s">
        <v>100</v>
      </c>
      <c r="E43" s="21">
        <v>58</v>
      </c>
      <c r="F43" s="24" t="str">
        <f t="shared" si="0"/>
        <v>TRUNG BÌNH</v>
      </c>
      <c r="G43" s="21"/>
      <c r="H43" s="21"/>
      <c r="I43" s="22"/>
    </row>
    <row r="44" spans="1:9" x14ac:dyDescent="0.2">
      <c r="A44" s="8">
        <v>33</v>
      </c>
      <c r="B44" s="55" t="s">
        <v>101</v>
      </c>
      <c r="C44" s="56" t="s">
        <v>102</v>
      </c>
      <c r="D44" s="56" t="s">
        <v>103</v>
      </c>
      <c r="E44" s="21">
        <v>65</v>
      </c>
      <c r="F44" s="24" t="str">
        <f t="shared" si="0"/>
        <v>TRUNG BÌNH</v>
      </c>
      <c r="G44" s="21"/>
      <c r="H44" s="21"/>
      <c r="I44" s="9"/>
    </row>
    <row r="45" spans="1:9" x14ac:dyDescent="0.2">
      <c r="A45" s="8">
        <v>34</v>
      </c>
      <c r="B45" s="55" t="s">
        <v>104</v>
      </c>
      <c r="C45" s="56" t="s">
        <v>105</v>
      </c>
      <c r="D45" s="56" t="s">
        <v>103</v>
      </c>
      <c r="E45" s="21">
        <v>60</v>
      </c>
      <c r="F45" s="24" t="str">
        <f t="shared" si="0"/>
        <v>TRUNG BÌNH</v>
      </c>
      <c r="G45" s="21"/>
      <c r="H45" s="21"/>
      <c r="I45" s="22"/>
    </row>
    <row r="46" spans="1:9" x14ac:dyDescent="0.2">
      <c r="A46" s="8">
        <v>35</v>
      </c>
      <c r="B46" s="55" t="s">
        <v>106</v>
      </c>
      <c r="C46" s="56" t="s">
        <v>107</v>
      </c>
      <c r="D46" s="56" t="s">
        <v>108</v>
      </c>
      <c r="E46" s="21">
        <v>72</v>
      </c>
      <c r="F46" s="24" t="str">
        <f t="shared" si="0"/>
        <v>KHÁ</v>
      </c>
      <c r="G46" s="21"/>
      <c r="H46" s="21"/>
      <c r="I46" s="22"/>
    </row>
    <row r="47" spans="1:9" x14ac:dyDescent="0.2">
      <c r="A47" s="8">
        <v>36</v>
      </c>
      <c r="B47" s="55" t="s">
        <v>109</v>
      </c>
      <c r="C47" s="56" t="s">
        <v>110</v>
      </c>
      <c r="D47" s="56" t="s">
        <v>111</v>
      </c>
      <c r="E47" s="21">
        <v>57</v>
      </c>
      <c r="F47" s="24" t="str">
        <f t="shared" si="0"/>
        <v>TRUNG BÌNH</v>
      </c>
      <c r="G47" s="21"/>
      <c r="H47" s="21"/>
      <c r="I47" s="9"/>
    </row>
    <row r="48" spans="1:9" x14ac:dyDescent="0.2">
      <c r="A48" s="8">
        <v>37</v>
      </c>
      <c r="B48" s="55" t="s">
        <v>112</v>
      </c>
      <c r="C48" s="56" t="s">
        <v>113</v>
      </c>
      <c r="D48" s="56" t="s">
        <v>114</v>
      </c>
      <c r="E48" s="21">
        <v>56</v>
      </c>
      <c r="F48" s="24" t="str">
        <f t="shared" si="0"/>
        <v>TRUNG BÌNH</v>
      </c>
      <c r="G48" s="21"/>
      <c r="H48" s="21"/>
      <c r="I48" s="22"/>
    </row>
    <row r="49" spans="1:9" x14ac:dyDescent="0.2">
      <c r="A49" s="8">
        <v>38</v>
      </c>
      <c r="B49" s="55" t="s">
        <v>115</v>
      </c>
      <c r="C49" s="56" t="s">
        <v>116</v>
      </c>
      <c r="D49" s="56" t="s">
        <v>117</v>
      </c>
      <c r="E49" s="21">
        <v>46</v>
      </c>
      <c r="F49" s="24" t="str">
        <f t="shared" si="0"/>
        <v>YẾU</v>
      </c>
      <c r="G49" s="21"/>
      <c r="H49" s="21"/>
      <c r="I49" s="9"/>
    </row>
    <row r="50" spans="1:9" x14ac:dyDescent="0.2">
      <c r="A50" s="8">
        <v>39</v>
      </c>
      <c r="B50" s="55" t="s">
        <v>119</v>
      </c>
      <c r="C50" s="56" t="s">
        <v>120</v>
      </c>
      <c r="D50" s="56" t="s">
        <v>118</v>
      </c>
      <c r="E50" s="21">
        <v>60</v>
      </c>
      <c r="F50" s="24" t="str">
        <f t="shared" si="0"/>
        <v>TRUNG BÌNH</v>
      </c>
      <c r="G50" s="21"/>
      <c r="H50" s="21"/>
      <c r="I50" s="9"/>
    </row>
    <row r="51" spans="1:9" x14ac:dyDescent="0.2">
      <c r="A51" s="8">
        <v>40</v>
      </c>
      <c r="B51" s="55" t="s">
        <v>121</v>
      </c>
      <c r="C51" s="56" t="s">
        <v>122</v>
      </c>
      <c r="D51" s="56" t="s">
        <v>118</v>
      </c>
      <c r="E51" s="21">
        <v>63</v>
      </c>
      <c r="F51" s="24" t="str">
        <f t="shared" si="0"/>
        <v>TRUNG BÌNH</v>
      </c>
      <c r="G51" s="21"/>
      <c r="H51" s="21"/>
      <c r="I51" s="9"/>
    </row>
    <row r="52" spans="1:9" x14ac:dyDescent="0.2">
      <c r="A52" s="8">
        <v>41</v>
      </c>
      <c r="B52" s="55" t="s">
        <v>123</v>
      </c>
      <c r="C52" s="56" t="s">
        <v>124</v>
      </c>
      <c r="D52" s="56" t="s">
        <v>125</v>
      </c>
      <c r="E52" s="21">
        <v>70</v>
      </c>
      <c r="F52" s="24" t="str">
        <f t="shared" si="0"/>
        <v>KHÁ</v>
      </c>
      <c r="G52" s="21"/>
      <c r="H52" s="21"/>
      <c r="I52" s="9"/>
    </row>
    <row r="53" spans="1:9" x14ac:dyDescent="0.2">
      <c r="A53" s="8">
        <v>42</v>
      </c>
      <c r="B53" s="55" t="s">
        <v>126</v>
      </c>
      <c r="C53" s="56" t="s">
        <v>127</v>
      </c>
      <c r="D53" s="56" t="s">
        <v>128</v>
      </c>
      <c r="E53" s="21">
        <v>56</v>
      </c>
      <c r="F53" s="24" t="str">
        <f t="shared" si="0"/>
        <v>TRUNG BÌNH</v>
      </c>
      <c r="G53" s="21"/>
      <c r="H53" s="21"/>
      <c r="I53" s="9"/>
    </row>
    <row r="54" spans="1:9" x14ac:dyDescent="0.2">
      <c r="A54" s="8">
        <v>43</v>
      </c>
      <c r="B54" s="55" t="s">
        <v>129</v>
      </c>
      <c r="C54" s="56" t="s">
        <v>130</v>
      </c>
      <c r="D54" s="56" t="s">
        <v>131</v>
      </c>
      <c r="E54" s="21">
        <v>56</v>
      </c>
      <c r="F54" s="24" t="str">
        <f t="shared" si="0"/>
        <v>TRUNG BÌNH</v>
      </c>
      <c r="G54" s="21"/>
      <c r="H54" s="21"/>
      <c r="I54" s="9"/>
    </row>
    <row r="55" spans="1:9" x14ac:dyDescent="0.2">
      <c r="A55" s="8">
        <v>44</v>
      </c>
      <c r="B55" s="55" t="s">
        <v>132</v>
      </c>
      <c r="C55" s="56" t="s">
        <v>133</v>
      </c>
      <c r="D55" s="56" t="s">
        <v>134</v>
      </c>
      <c r="E55" s="21">
        <v>59</v>
      </c>
      <c r="F55" s="24" t="str">
        <f t="shared" si="0"/>
        <v>TRUNG BÌNH</v>
      </c>
      <c r="G55" s="21"/>
      <c r="H55" s="21"/>
      <c r="I55" s="22"/>
    </row>
    <row r="56" spans="1:9" ht="16" thickBot="1" x14ac:dyDescent="0.25">
      <c r="A56" s="57"/>
      <c r="B56" s="58"/>
      <c r="C56" s="59"/>
      <c r="D56" s="60"/>
      <c r="E56" s="61"/>
      <c r="F56" s="62"/>
      <c r="G56" s="63"/>
      <c r="H56" s="64"/>
      <c r="I56" s="65"/>
    </row>
    <row r="57" spans="1:9" ht="16" x14ac:dyDescent="0.2">
      <c r="A57" s="1"/>
      <c r="B57" s="1"/>
      <c r="C57" s="36" t="s">
        <v>135</v>
      </c>
      <c r="D57" s="16"/>
      <c r="E57" s="38" t="s">
        <v>9</v>
      </c>
      <c r="F57" s="39"/>
      <c r="G57" s="38" t="s">
        <v>10</v>
      </c>
      <c r="H57" s="39"/>
      <c r="I57" s="40" t="s">
        <v>11</v>
      </c>
    </row>
    <row r="58" spans="1:9" ht="16" x14ac:dyDescent="0.2">
      <c r="A58" s="6"/>
      <c r="B58" s="6"/>
      <c r="C58" s="37"/>
      <c r="D58" s="17"/>
      <c r="E58" s="7" t="s">
        <v>136</v>
      </c>
      <c r="F58" s="20" t="s">
        <v>137</v>
      </c>
      <c r="G58" s="7" t="s">
        <v>136</v>
      </c>
      <c r="H58" s="20" t="s">
        <v>137</v>
      </c>
      <c r="I58" s="41"/>
    </row>
    <row r="59" spans="1:9" x14ac:dyDescent="0.2">
      <c r="A59" s="1"/>
      <c r="B59" s="1"/>
      <c r="C59" s="10" t="s">
        <v>138</v>
      </c>
      <c r="D59" s="5"/>
      <c r="E59" s="27">
        <f>COUNTIF($F$12:$F$55,C59)</f>
        <v>0</v>
      </c>
      <c r="F59" s="28">
        <f>ROUND(E59/44*100,1)</f>
        <v>0</v>
      </c>
      <c r="G59" s="27"/>
      <c r="H59" s="28"/>
      <c r="I59" s="11"/>
    </row>
    <row r="60" spans="1:9" x14ac:dyDescent="0.2">
      <c r="A60" s="1"/>
      <c r="B60" s="1"/>
      <c r="C60" s="10" t="s">
        <v>139</v>
      </c>
      <c r="D60" s="5"/>
      <c r="E60" s="27">
        <f t="shared" ref="E60:E64" si="1">COUNTIF($F$12:$F$55,C60)</f>
        <v>0</v>
      </c>
      <c r="F60" s="28">
        <f t="shared" ref="F60:F64" si="2">ROUND(E60/44*100,1)</f>
        <v>0</v>
      </c>
      <c r="G60" s="27"/>
      <c r="H60" s="28"/>
      <c r="I60" s="11"/>
    </row>
    <row r="61" spans="1:9" x14ac:dyDescent="0.2">
      <c r="A61" s="1"/>
      <c r="B61" s="1"/>
      <c r="C61" s="10" t="s">
        <v>140</v>
      </c>
      <c r="D61" s="5"/>
      <c r="E61" s="27">
        <f t="shared" si="1"/>
        <v>2</v>
      </c>
      <c r="F61" s="28">
        <f t="shared" si="2"/>
        <v>4.5</v>
      </c>
      <c r="G61" s="27"/>
      <c r="H61" s="28"/>
      <c r="I61" s="11"/>
    </row>
    <row r="62" spans="1:9" x14ac:dyDescent="0.2">
      <c r="A62" s="1"/>
      <c r="B62" s="1"/>
      <c r="C62" s="10" t="s">
        <v>141</v>
      </c>
      <c r="D62" s="5"/>
      <c r="E62" s="27">
        <f t="shared" si="1"/>
        <v>40</v>
      </c>
      <c r="F62" s="28">
        <v>91</v>
      </c>
      <c r="G62" s="27"/>
      <c r="H62" s="28"/>
      <c r="I62" s="11"/>
    </row>
    <row r="63" spans="1:9" x14ac:dyDescent="0.2">
      <c r="A63" s="1"/>
      <c r="B63" s="1"/>
      <c r="C63" s="10" t="s">
        <v>142</v>
      </c>
      <c r="D63" s="5"/>
      <c r="E63" s="27">
        <f t="shared" si="1"/>
        <v>2</v>
      </c>
      <c r="F63" s="28">
        <f t="shared" si="2"/>
        <v>4.5</v>
      </c>
      <c r="G63" s="27"/>
      <c r="H63" s="28"/>
      <c r="I63" s="11"/>
    </row>
    <row r="64" spans="1:9" ht="16" thickBot="1" x14ac:dyDescent="0.25">
      <c r="A64" s="1"/>
      <c r="B64" s="1"/>
      <c r="C64" s="12" t="s">
        <v>143</v>
      </c>
      <c r="D64" s="18"/>
      <c r="E64" s="29">
        <f t="shared" si="1"/>
        <v>0</v>
      </c>
      <c r="F64" s="30">
        <f t="shared" si="2"/>
        <v>0</v>
      </c>
      <c r="G64" s="29"/>
      <c r="H64" s="30"/>
      <c r="I64" s="13"/>
    </row>
    <row r="65" spans="1:9" x14ac:dyDescent="0.2">
      <c r="A65" s="1"/>
      <c r="B65" s="1"/>
      <c r="C65" s="14"/>
      <c r="D65" s="14"/>
      <c r="E65" s="14"/>
      <c r="F65" s="14"/>
      <c r="G65" s="14"/>
      <c r="H65" s="14"/>
      <c r="I65" s="1"/>
    </row>
    <row r="66" spans="1:9" ht="16" x14ac:dyDescent="0.2">
      <c r="A66" s="1"/>
      <c r="B66" s="1"/>
      <c r="C66" s="1"/>
      <c r="D66" s="14"/>
      <c r="E66" s="42" t="s">
        <v>144</v>
      </c>
      <c r="F66" s="42"/>
      <c r="G66" s="42"/>
      <c r="H66" s="42"/>
      <c r="I66" s="42"/>
    </row>
    <row r="67" spans="1:9" x14ac:dyDescent="0.2">
      <c r="A67" s="32" t="s">
        <v>10</v>
      </c>
      <c r="B67" s="32"/>
      <c r="C67" s="32"/>
      <c r="D67" s="32" t="s">
        <v>145</v>
      </c>
      <c r="E67" s="32"/>
      <c r="F67" s="32"/>
      <c r="G67" s="32"/>
      <c r="H67" s="32" t="s">
        <v>146</v>
      </c>
      <c r="I67" s="32"/>
    </row>
    <row r="68" spans="1:9" x14ac:dyDescent="0.2">
      <c r="A68" s="15"/>
      <c r="B68" s="15"/>
      <c r="C68" s="15"/>
      <c r="D68" s="19"/>
      <c r="E68" s="19"/>
      <c r="F68" s="19"/>
      <c r="G68" s="19"/>
      <c r="H68" s="19"/>
      <c r="I68" s="15"/>
    </row>
    <row r="69" spans="1:9" x14ac:dyDescent="0.2">
      <c r="A69" s="15"/>
      <c r="B69" s="15"/>
      <c r="C69" s="15"/>
      <c r="D69" s="19"/>
      <c r="E69" s="19"/>
      <c r="F69" s="19"/>
      <c r="G69" s="19"/>
      <c r="H69" s="19"/>
      <c r="I69" s="15"/>
    </row>
    <row r="70" spans="1:9" x14ac:dyDescent="0.2">
      <c r="A70" s="15"/>
      <c r="B70" s="15"/>
      <c r="C70" s="15"/>
      <c r="D70" s="19"/>
      <c r="E70" s="19"/>
      <c r="F70" s="19"/>
      <c r="G70" s="19"/>
      <c r="H70" s="19"/>
      <c r="I70" s="15"/>
    </row>
    <row r="71" spans="1:9" x14ac:dyDescent="0.2">
      <c r="A71" s="15"/>
      <c r="B71" s="15"/>
      <c r="C71" s="15"/>
      <c r="D71" s="19"/>
      <c r="E71" s="19"/>
      <c r="F71" s="19"/>
      <c r="G71" s="19"/>
      <c r="H71" s="19"/>
      <c r="I71" s="15"/>
    </row>
    <row r="72" spans="1:9" x14ac:dyDescent="0.2">
      <c r="A72" s="15"/>
      <c r="B72" s="15"/>
      <c r="C72" s="15"/>
      <c r="D72" s="19"/>
      <c r="E72" s="19"/>
      <c r="F72" s="19"/>
      <c r="G72" s="19"/>
      <c r="H72" s="19"/>
      <c r="I72" s="15"/>
    </row>
  </sheetData>
  <mergeCells count="24"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67:C67"/>
    <mergeCell ref="D67:G67"/>
    <mergeCell ref="H67:I67"/>
    <mergeCell ref="A10:A11"/>
    <mergeCell ref="C10:D11"/>
    <mergeCell ref="E10:F10"/>
    <mergeCell ref="G10:H10"/>
    <mergeCell ref="I10:I11"/>
    <mergeCell ref="C57:C58"/>
    <mergeCell ref="E57:F57"/>
    <mergeCell ref="G57:H57"/>
    <mergeCell ref="I57:I58"/>
    <mergeCell ref="E66:I66"/>
    <mergeCell ref="B10:B1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8.83203125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8.83203125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asderft</dc:creator>
  <cp:lastModifiedBy>Microsoft Office User</cp:lastModifiedBy>
  <cp:lastPrinted>2019-06-20T13:20:11Z</cp:lastPrinted>
  <dcterms:created xsi:type="dcterms:W3CDTF">2019-06-20T13:18:43Z</dcterms:created>
  <dcterms:modified xsi:type="dcterms:W3CDTF">2020-02-24T09:08:24Z</dcterms:modified>
</cp:coreProperties>
</file>